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bigail sanchez\Dropbox\EDUCACIÓN CONTINUA\Infografías\Registro de actividades\"/>
    </mc:Choice>
  </mc:AlternateContent>
  <xr:revisionPtr revIDLastSave="0" documentId="13_ncr:1_{B5F4FFF4-A729-4A06-8C04-A31056293629}" xr6:coauthVersionLast="47" xr6:coauthVersionMax="47" xr10:uidLastSave="{00000000-0000-0000-0000-000000000000}"/>
  <bookViews>
    <workbookView xWindow="-120" yWindow="-120" windowWidth="29040" windowHeight="15840" activeTab="1" xr2:uid="{00000000-000D-0000-FFFF-FFFF00000000}"/>
  </bookViews>
  <sheets>
    <sheet name="ingresos y egresos" sheetId="1" r:id="rId1"/>
    <sheet name="Honorarios-perfiles" sheetId="3" r:id="rId2"/>
  </sheets>
  <definedNames>
    <definedName name="_xlnm.Print_Area" localSheetId="1">'Honorarios-perfiles'!$A$1:$N$5</definedName>
    <definedName name="_xlnm.Print_Area" localSheetId="0">'ingresos y egresos'!$A$4:$F$16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34" i="1" s="1"/>
  <c r="J7" i="3"/>
  <c r="L7" i="3" s="1"/>
  <c r="J6" i="3"/>
  <c r="L6" i="3" s="1"/>
  <c r="J5" i="3"/>
  <c r="L5" i="3" s="1"/>
  <c r="J4" i="3"/>
  <c r="L4" i="3" s="1"/>
  <c r="J3" i="3"/>
  <c r="L3" i="3" s="1"/>
  <c r="E14" i="1"/>
  <c r="E13" i="1"/>
  <c r="E12" i="1"/>
  <c r="D14" i="1"/>
  <c r="D13" i="1"/>
  <c r="D12" i="1"/>
  <c r="D10" i="1"/>
  <c r="D9" i="1" s="1"/>
  <c r="F9" i="1" s="1"/>
  <c r="F12" i="1" l="1"/>
  <c r="F13" i="1"/>
  <c r="F14" i="1"/>
  <c r="L8" i="3"/>
  <c r="F15" i="1" l="1"/>
  <c r="D35" i="1" l="1"/>
  <c r="D36" i="1" s="1"/>
  <c r="D38" i="1" s="1"/>
</calcChain>
</file>

<file path=xl/sharedStrings.xml><?xml version="1.0" encoding="utf-8"?>
<sst xmlns="http://schemas.openxmlformats.org/spreadsheetml/2006/main" count="66" uniqueCount="61">
  <si>
    <t>Ingresos</t>
  </si>
  <si>
    <t>CONCEPTO</t>
  </si>
  <si>
    <t>Monto a pagar</t>
  </si>
  <si>
    <t>Total</t>
  </si>
  <si>
    <t>Egresos</t>
  </si>
  <si>
    <t>TOTAL</t>
  </si>
  <si>
    <t>Perfil</t>
  </si>
  <si>
    <t>Cargo</t>
  </si>
  <si>
    <t>Nombre</t>
  </si>
  <si>
    <t>No. horas totales</t>
  </si>
  <si>
    <t>Honorarios totales</t>
  </si>
  <si>
    <t>Propuesta económica para Actividades de Educación Continua</t>
  </si>
  <si>
    <t>Honorarios de expositores y coordinadores</t>
  </si>
  <si>
    <t>Costo</t>
  </si>
  <si>
    <t>Logística</t>
  </si>
  <si>
    <t>Tiempo extra personal apoyo IIS</t>
  </si>
  <si>
    <t>Equipo e infraestructura</t>
  </si>
  <si>
    <t>Servicio de café</t>
  </si>
  <si>
    <t>Viáticos para expositores</t>
  </si>
  <si>
    <t>Subtotal (1)</t>
  </si>
  <si>
    <t>Subtotal (2)</t>
  </si>
  <si>
    <t>SUBTOTAL 1 y 2</t>
  </si>
  <si>
    <t>Participación institucional UNAM ("overhead" 20%)</t>
  </si>
  <si>
    <t xml:space="preserve"> Horas de trabajo por mes</t>
  </si>
  <si>
    <t xml:space="preserve">Monto por hr según tabulador </t>
  </si>
  <si>
    <t>Criterios</t>
  </si>
  <si>
    <t>Responsable Técnico</t>
  </si>
  <si>
    <t>Coordindor académico (alta especialidad)</t>
  </si>
  <si>
    <t>Experta especialista (alta especialidad)</t>
  </si>
  <si>
    <t>Alumnos comunidad UNAM</t>
  </si>
  <si>
    <t xml:space="preserve">Comunidad UNAM </t>
  </si>
  <si>
    <t>Personas de organizaciones de la sociedad civil y dependencias gubernamentales</t>
  </si>
  <si>
    <t>Inscripciones totales</t>
  </si>
  <si>
    <t>Participantes sin beca</t>
  </si>
  <si>
    <t>No. de participantes</t>
  </si>
  <si>
    <t>Becas (25%)</t>
  </si>
  <si>
    <t>Actividades generales</t>
  </si>
  <si>
    <t>Coordinación Académica - NOMBRE</t>
  </si>
  <si>
    <t>Coordinación Técnica - NOMBRE</t>
  </si>
  <si>
    <t>Expositor 1 - NOMBRE</t>
  </si>
  <si>
    <t>Expositor 2 - NOMBRE</t>
  </si>
  <si>
    <t>Expositor 3 - NOMBRE</t>
  </si>
  <si>
    <t>Capacidad mínima de participantes inscritos</t>
  </si>
  <si>
    <t xml:space="preserve">Costo de la actividad </t>
  </si>
  <si>
    <t>Cantidad de becas disponibles con los criterios aplicables</t>
  </si>
  <si>
    <t>Mes 1 (Ene)</t>
  </si>
  <si>
    <t>Mes 2 (Feb)</t>
  </si>
  <si>
    <t>Mes 3 (Mar)</t>
  </si>
  <si>
    <t>Descripción de actividades según tabulador</t>
  </si>
  <si>
    <t>Otra actividad</t>
  </si>
  <si>
    <t>Expositor 1</t>
  </si>
  <si>
    <t>Expositor 2</t>
  </si>
  <si>
    <t>Expositor 3</t>
  </si>
  <si>
    <t>Mes 4 (Abr)</t>
  </si>
  <si>
    <t>Mes 5 (May)</t>
  </si>
  <si>
    <t>Consulta el tabulador. Monto de acuerdo a descripción de las actividades, el tipo de actividad y el número de participantes inscritos</t>
  </si>
  <si>
    <t>Responsable Académico*</t>
  </si>
  <si>
    <t>Remanente a disposición del IIS</t>
  </si>
  <si>
    <t>Tabla dinámica a modo de ejemplo sobre el llenado del formato de propuesta económica de actividades generales (curso, taller, conferencia, etc.) de Educación Continua del IIS. Se deberán rellenar los recuadros resaltados de algún color de acuerdo con las decisiones del Responsable Académico de la Actividad. Para la aprobación de la actividad, el formato deberá contar con la aprobación de la Secretaría Administrativa del IIS.</t>
  </si>
  <si>
    <t>Los montos se llenan de acuerdo con al tabulador indicativo en la siguiente hoja</t>
  </si>
  <si>
    <t>Fracción VIII artículo 6to del Estatuto del Personal Académico de la UNAM: El tiempo total de servicios que preste el personal académico a la Universidad en cualquier cargo, no podrá exceder de 48 horas semanales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</si>
</sst>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 $&quot;#,##0.00&quot; &quot;;&quot;-$&quot;#,##0.00&quot; &quot;;&quot; $-&quot;#&quot; &quot;;&quot; &quot;@&quot; &quot;"/>
    <numFmt numFmtId="165" formatCode="[$-80A]General"/>
    <numFmt numFmtId="166" formatCode="[$$-80A]#,##0.00;[Red]&quot;-&quot;[$$-80A]#,##0.00"/>
    <numFmt numFmtId="167" formatCode="[$$-80A]#,##0.00"/>
    <numFmt numFmtId="168" formatCode="&quot;$&quot;#,##0.00"/>
  </numFmts>
  <fonts count="20" x14ac:knownFonts="1">
    <font>
      <sz val="11"/>
      <color theme="1"/>
      <name val="Arial"/>
      <family val="2"/>
    </font>
    <font>
      <sz val="11"/>
      <color rgb="FF000000"/>
      <name val="Calibri"/>
      <family val="2"/>
    </font>
    <font>
      <b/>
      <i/>
      <sz val="16"/>
      <color theme="1"/>
      <name val="Arial"/>
      <family val="2"/>
    </font>
    <font>
      <b/>
      <i/>
      <u/>
      <sz val="11"/>
      <color theme="1"/>
      <name val="Arial"/>
      <family val="2"/>
    </font>
    <font>
      <b/>
      <sz val="11"/>
      <color rgb="FF000000"/>
      <name val="Calibri"/>
      <family val="2"/>
    </font>
    <font>
      <sz val="11"/>
      <color theme="1"/>
      <name val="Arial"/>
      <family val="2"/>
    </font>
    <font>
      <sz val="11"/>
      <color rgb="FF000000"/>
      <name val="Arial"/>
      <family val="2"/>
    </font>
    <font>
      <i/>
      <sz val="11"/>
      <color rgb="FF000000"/>
      <name val="Arial"/>
      <family val="2"/>
    </font>
    <font>
      <b/>
      <sz val="9"/>
      <color rgb="FF000000"/>
      <name val="Arial"/>
      <family val="2"/>
    </font>
    <font>
      <b/>
      <sz val="9"/>
      <color theme="1"/>
      <name val="Arial"/>
      <family val="2"/>
    </font>
    <font>
      <b/>
      <sz val="9"/>
      <color theme="0"/>
      <name val="Arial"/>
      <family val="2"/>
    </font>
    <font>
      <sz val="9"/>
      <color theme="1"/>
      <name val="Arial"/>
      <family val="2"/>
    </font>
    <font>
      <sz val="9"/>
      <color rgb="FF000000"/>
      <name val="Arial"/>
      <family val="2"/>
    </font>
    <font>
      <b/>
      <sz val="12"/>
      <color rgb="FF000000"/>
      <name val="Arial"/>
      <family val="2"/>
    </font>
    <font>
      <b/>
      <sz val="11"/>
      <color rgb="FFFFFFFF"/>
      <name val="Arial"/>
      <family val="2"/>
    </font>
    <font>
      <b/>
      <sz val="11"/>
      <color rgb="FF000000"/>
      <name val="Arial"/>
      <family val="2"/>
    </font>
    <font>
      <sz val="10"/>
      <color rgb="FF000000"/>
      <name val="Arial"/>
      <family val="2"/>
    </font>
    <font>
      <b/>
      <sz val="10"/>
      <color rgb="FF000000"/>
      <name val="Arial"/>
      <family val="2"/>
    </font>
    <font>
      <b/>
      <sz val="10"/>
      <color theme="1"/>
      <name val="Arial"/>
      <family val="2"/>
    </font>
    <font>
      <sz val="10"/>
      <color theme="1"/>
      <name val="Arial"/>
      <family val="2"/>
    </font>
  </fonts>
  <fills count="10">
    <fill>
      <patternFill patternType="none"/>
    </fill>
    <fill>
      <patternFill patternType="gray125"/>
    </fill>
    <fill>
      <patternFill patternType="solid">
        <fgColor rgb="FF000000"/>
        <bgColor rgb="FF000000"/>
      </patternFill>
    </fill>
    <fill>
      <patternFill patternType="solid">
        <fgColor theme="3" tint="-0.249977111117893"/>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s>
  <borders count="13">
    <border>
      <left/>
      <right/>
      <top/>
      <bottom/>
      <diagonal/>
    </border>
    <border>
      <left/>
      <right style="thin">
        <color rgb="FF000000"/>
      </right>
      <top/>
      <bottom/>
      <diagonal/>
    </border>
    <border>
      <left/>
      <right/>
      <top/>
      <bottom style="thin">
        <color rgb="FF000000"/>
      </bottom>
      <diagonal/>
    </border>
    <border>
      <left/>
      <right style="thin">
        <color indexed="64"/>
      </right>
      <top/>
      <bottom/>
      <diagonal/>
    </border>
    <border>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8">
    <xf numFmtId="0" fontId="0" fillId="0" borderId="0"/>
    <xf numFmtId="164" fontId="1" fillId="0" borderId="0"/>
    <xf numFmtId="165" fontId="1" fillId="0" borderId="0"/>
    <xf numFmtId="0" fontId="2" fillId="0" borderId="0">
      <alignment horizontal="center"/>
    </xf>
    <xf numFmtId="0" fontId="2" fillId="0" borderId="0">
      <alignment horizontal="center" textRotation="90"/>
    </xf>
    <xf numFmtId="0" fontId="3" fillId="0" borderId="0"/>
    <xf numFmtId="166" fontId="3" fillId="0" borderId="0"/>
    <xf numFmtId="44" fontId="5" fillId="0" borderId="0" applyFont="0" applyFill="0" applyBorder="0" applyAlignment="0" applyProtection="0"/>
  </cellStyleXfs>
  <cellXfs count="94">
    <xf numFmtId="0" fontId="0" fillId="0" borderId="0" xfId="0"/>
    <xf numFmtId="165" fontId="1" fillId="0" borderId="0" xfId="2"/>
    <xf numFmtId="167" fontId="0" fillId="0" borderId="0" xfId="0" applyNumberFormat="1" applyAlignment="1">
      <alignment horizontal="left"/>
    </xf>
    <xf numFmtId="0" fontId="0" fillId="0" borderId="3" xfId="0" applyBorder="1"/>
    <xf numFmtId="0" fontId="0" fillId="0" borderId="0" xfId="0" applyFont="1" applyAlignment="1">
      <alignment wrapText="1"/>
    </xf>
    <xf numFmtId="0" fontId="0" fillId="0" borderId="0" xfId="0" applyFont="1" applyAlignment="1"/>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5" xfId="0" applyFont="1" applyBorder="1" applyAlignment="1">
      <alignment horizontal="center" vertical="center"/>
    </xf>
    <xf numFmtId="0" fontId="0" fillId="0" borderId="0" xfId="0" applyBorder="1"/>
    <xf numFmtId="167" fontId="0" fillId="0" borderId="0" xfId="0" applyNumberFormat="1" applyBorder="1" applyAlignment="1">
      <alignment horizontal="left"/>
    </xf>
    <xf numFmtId="0" fontId="0" fillId="0" borderId="0" xfId="0" applyFont="1" applyBorder="1" applyAlignment="1">
      <alignment horizontal="left" vertical="center" wrapText="1"/>
    </xf>
    <xf numFmtId="0" fontId="0" fillId="0" borderId="0" xfId="0" applyFont="1" applyBorder="1" applyAlignment="1">
      <alignment wrapText="1"/>
    </xf>
    <xf numFmtId="0" fontId="0" fillId="0" borderId="0" xfId="0" applyFont="1" applyBorder="1" applyAlignment="1"/>
    <xf numFmtId="165" fontId="6" fillId="0" borderId="0" xfId="2" applyFont="1" applyBorder="1" applyAlignment="1">
      <alignment wrapText="1"/>
    </xf>
    <xf numFmtId="165" fontId="7" fillId="0" borderId="0" xfId="2" applyFont="1" applyBorder="1" applyAlignment="1">
      <alignment horizontal="center" vertical="center" wrapText="1"/>
    </xf>
    <xf numFmtId="165" fontId="8" fillId="4" borderId="7" xfId="2" applyFont="1" applyFill="1" applyBorder="1" applyAlignment="1">
      <alignment horizontal="center" vertical="center" wrapText="1"/>
    </xf>
    <xf numFmtId="165" fontId="12" fillId="0" borderId="7" xfId="2" applyFont="1" applyBorder="1" applyAlignment="1">
      <alignment horizontal="center" vertical="center" wrapText="1"/>
    </xf>
    <xf numFmtId="164" fontId="12" fillId="0" borderId="7" xfId="1" applyFont="1" applyBorder="1" applyAlignment="1">
      <alignment horizontal="center" vertical="center" wrapText="1"/>
    </xf>
    <xf numFmtId="0" fontId="11" fillId="0" borderId="7" xfId="0" applyFont="1" applyBorder="1" applyAlignment="1">
      <alignment vertical="center"/>
    </xf>
    <xf numFmtId="0" fontId="12" fillId="0" borderId="7" xfId="1" applyNumberFormat="1" applyFont="1" applyBorder="1" applyAlignment="1">
      <alignment vertical="center" wrapText="1"/>
    </xf>
    <xf numFmtId="165" fontId="11" fillId="0" borderId="7" xfId="0" applyNumberFormat="1" applyFont="1" applyBorder="1" applyAlignment="1">
      <alignment vertical="center"/>
    </xf>
    <xf numFmtId="165" fontId="12" fillId="0" borderId="7" xfId="2" applyFont="1" applyBorder="1" applyAlignment="1">
      <alignment wrapText="1"/>
    </xf>
    <xf numFmtId="0" fontId="11" fillId="0" borderId="7" xfId="0" applyFont="1" applyBorder="1" applyAlignment="1"/>
    <xf numFmtId="0" fontId="11" fillId="0" borderId="7" xfId="0" applyFont="1" applyBorder="1" applyAlignment="1">
      <alignment horizontal="left" vertical="center" wrapText="1"/>
    </xf>
    <xf numFmtId="0" fontId="11" fillId="0" borderId="7" xfId="0" applyFont="1" applyBorder="1" applyAlignment="1">
      <alignment horizontal="center" vertical="center" wrapText="1"/>
    </xf>
    <xf numFmtId="168" fontId="11" fillId="0" borderId="7" xfId="7" applyNumberFormat="1" applyFont="1" applyBorder="1" applyAlignment="1">
      <alignment vertical="center"/>
    </xf>
    <xf numFmtId="168" fontId="11" fillId="0" borderId="7" xfId="0" applyNumberFormat="1" applyFont="1" applyBorder="1" applyAlignment="1">
      <alignment vertical="center"/>
    </xf>
    <xf numFmtId="0" fontId="11" fillId="0" borderId="7" xfId="0" applyFont="1" applyBorder="1"/>
    <xf numFmtId="168" fontId="11" fillId="0" borderId="7" xfId="0" applyNumberFormat="1" applyFont="1" applyBorder="1"/>
    <xf numFmtId="168" fontId="11" fillId="0" borderId="7" xfId="0" applyNumberFormat="1" applyFont="1" applyBorder="1" applyAlignment="1"/>
    <xf numFmtId="0" fontId="11" fillId="0" borderId="7" xfId="0" applyFont="1" applyBorder="1" applyAlignment="1">
      <alignment horizontal="left" vertical="center" wrapText="1"/>
    </xf>
    <xf numFmtId="165" fontId="6" fillId="0" borderId="0" xfId="2" applyFont="1"/>
    <xf numFmtId="165" fontId="15" fillId="0" borderId="7" xfId="2" applyFont="1" applyBorder="1" applyAlignment="1">
      <alignment horizontal="center"/>
    </xf>
    <xf numFmtId="167" fontId="15" fillId="0" borderId="7" xfId="2" applyNumberFormat="1" applyFont="1" applyBorder="1" applyAlignment="1">
      <alignment horizontal="left"/>
    </xf>
    <xf numFmtId="165" fontId="16" fillId="0" borderId="7" xfId="2" applyFont="1" applyBorder="1" applyAlignment="1">
      <alignment vertical="top" wrapText="1"/>
    </xf>
    <xf numFmtId="0" fontId="5" fillId="0" borderId="0" xfId="0" applyFont="1"/>
    <xf numFmtId="0" fontId="5" fillId="0" borderId="7" xfId="0" applyFont="1" applyBorder="1"/>
    <xf numFmtId="167" fontId="5" fillId="0" borderId="7" xfId="0" applyNumberFormat="1" applyFont="1" applyBorder="1" applyAlignment="1">
      <alignment horizontal="left"/>
    </xf>
    <xf numFmtId="0" fontId="5" fillId="0" borderId="0" xfId="0" applyFont="1" applyBorder="1"/>
    <xf numFmtId="167" fontId="5" fillId="0" borderId="0" xfId="0" applyNumberFormat="1" applyFont="1" applyBorder="1" applyAlignment="1">
      <alignment horizontal="left"/>
    </xf>
    <xf numFmtId="165" fontId="15" fillId="0" borderId="6" xfId="2" applyFont="1" applyBorder="1" applyAlignment="1">
      <alignment horizontal="center"/>
    </xf>
    <xf numFmtId="167" fontId="15" fillId="0" borderId="5" xfId="1" applyNumberFormat="1" applyFont="1" applyFill="1" applyBorder="1" applyAlignment="1" applyProtection="1">
      <alignment horizontal="center"/>
    </xf>
    <xf numFmtId="165" fontId="16" fillId="0" borderId="0" xfId="2" applyFont="1"/>
    <xf numFmtId="165" fontId="17" fillId="0" borderId="7" xfId="2" applyFont="1" applyBorder="1"/>
    <xf numFmtId="3" fontId="16" fillId="6" borderId="7" xfId="2" applyNumberFormat="1" applyFont="1" applyFill="1" applyBorder="1" applyAlignment="1">
      <alignment horizontal="right"/>
    </xf>
    <xf numFmtId="168" fontId="16" fillId="0" borderId="7" xfId="1" applyNumberFormat="1" applyFont="1" applyFill="1" applyBorder="1" applyAlignment="1" applyProtection="1"/>
    <xf numFmtId="164" fontId="16" fillId="0" borderId="7" xfId="1" applyFont="1" applyFill="1" applyBorder="1" applyAlignment="1" applyProtection="1"/>
    <xf numFmtId="3" fontId="16" fillId="0" borderId="7" xfId="2" applyNumberFormat="1" applyFont="1" applyBorder="1" applyAlignment="1">
      <alignment horizontal="right"/>
    </xf>
    <xf numFmtId="168" fontId="16" fillId="5" borderId="7" xfId="1" applyNumberFormat="1" applyFont="1" applyFill="1" applyBorder="1" applyAlignment="1" applyProtection="1"/>
    <xf numFmtId="165" fontId="17" fillId="0" borderId="0" xfId="2" applyFont="1" applyBorder="1" applyAlignment="1">
      <alignment horizontal="center" vertical="center" textRotation="90"/>
    </xf>
    <xf numFmtId="3" fontId="17" fillId="0" borderId="7" xfId="2" applyNumberFormat="1" applyFont="1" applyBorder="1" applyAlignment="1">
      <alignment horizontal="right"/>
    </xf>
    <xf numFmtId="168" fontId="17" fillId="0" borderId="7" xfId="2" applyNumberFormat="1" applyFont="1" applyBorder="1"/>
    <xf numFmtId="164" fontId="17" fillId="0" borderId="7" xfId="1" applyFont="1" applyFill="1" applyBorder="1" applyAlignment="1" applyProtection="1"/>
    <xf numFmtId="168" fontId="16" fillId="0" borderId="7" xfId="2" applyNumberFormat="1" applyFont="1" applyBorder="1"/>
    <xf numFmtId="165" fontId="17" fillId="0" borderId="7" xfId="2" applyFont="1" applyBorder="1" applyAlignment="1">
      <alignment horizontal="right" wrapText="1"/>
    </xf>
    <xf numFmtId="167" fontId="17" fillId="0" borderId="2" xfId="1" applyNumberFormat="1" applyFont="1" applyFill="1" applyBorder="1" applyAlignment="1" applyProtection="1">
      <alignment horizontal="left"/>
    </xf>
    <xf numFmtId="167" fontId="16" fillId="0" borderId="0" xfId="1" applyNumberFormat="1" applyFont="1" applyFill="1" applyBorder="1" applyAlignment="1" applyProtection="1">
      <alignment horizontal="left"/>
    </xf>
    <xf numFmtId="165" fontId="16" fillId="0" borderId="3" xfId="2" applyFont="1" applyBorder="1"/>
    <xf numFmtId="165" fontId="17" fillId="0" borderId="6" xfId="2" applyFont="1" applyBorder="1" applyAlignment="1">
      <alignment horizontal="right"/>
    </xf>
    <xf numFmtId="167" fontId="17" fillId="0" borderId="8" xfId="1" applyNumberFormat="1" applyFont="1" applyFill="1" applyBorder="1" applyAlignment="1" applyProtection="1">
      <alignment horizontal="left"/>
    </xf>
    <xf numFmtId="165" fontId="17" fillId="0" borderId="9" xfId="2" applyFont="1" applyBorder="1" applyAlignment="1">
      <alignment horizontal="left"/>
    </xf>
    <xf numFmtId="167" fontId="17" fillId="0" borderId="10" xfId="1" applyNumberFormat="1" applyFont="1" applyFill="1" applyBorder="1" applyAlignment="1" applyProtection="1">
      <alignment horizontal="left"/>
    </xf>
    <xf numFmtId="165" fontId="16" fillId="0" borderId="3" xfId="2" applyFont="1" applyBorder="1" applyAlignment="1">
      <alignment horizontal="left"/>
    </xf>
    <xf numFmtId="167" fontId="17" fillId="0" borderId="0" xfId="1" applyNumberFormat="1" applyFont="1" applyFill="1" applyBorder="1" applyAlignment="1" applyProtection="1">
      <alignment horizontal="left"/>
    </xf>
    <xf numFmtId="165" fontId="16" fillId="0" borderId="3" xfId="2" applyFont="1" applyBorder="1" applyAlignment="1">
      <alignment wrapText="1"/>
    </xf>
    <xf numFmtId="165" fontId="17" fillId="0" borderId="3" xfId="2" applyFont="1" applyBorder="1" applyAlignment="1">
      <alignment horizontal="right"/>
    </xf>
    <xf numFmtId="165" fontId="17" fillId="0" borderId="11" xfId="2" applyFont="1" applyBorder="1" applyAlignment="1">
      <alignment horizontal="right"/>
    </xf>
    <xf numFmtId="167" fontId="16" fillId="0" borderId="12" xfId="1" applyNumberFormat="1" applyFont="1" applyFill="1" applyBorder="1" applyAlignment="1" applyProtection="1">
      <alignment horizontal="left"/>
    </xf>
    <xf numFmtId="165" fontId="17" fillId="0" borderId="11" xfId="2" applyFont="1" applyFill="1" applyBorder="1" applyAlignment="1">
      <alignment horizontal="right"/>
    </xf>
    <xf numFmtId="167" fontId="17" fillId="0" borderId="12" xfId="1" applyNumberFormat="1" applyFont="1" applyFill="1" applyBorder="1" applyAlignment="1" applyProtection="1">
      <alignment horizontal="left"/>
    </xf>
    <xf numFmtId="165" fontId="1" fillId="6" borderId="0" xfId="2" applyFill="1"/>
    <xf numFmtId="165" fontId="1" fillId="5" borderId="0" xfId="2" applyFill="1"/>
    <xf numFmtId="3" fontId="17" fillId="7" borderId="7" xfId="2" applyNumberFormat="1" applyFont="1" applyFill="1" applyBorder="1" applyAlignment="1">
      <alignment horizontal="right"/>
    </xf>
    <xf numFmtId="165" fontId="1" fillId="7" borderId="0" xfId="2" applyFill="1"/>
    <xf numFmtId="0" fontId="11" fillId="0" borderId="7" xfId="0" applyFont="1" applyBorder="1" applyAlignment="1">
      <alignment vertical="center" wrapText="1"/>
    </xf>
    <xf numFmtId="165" fontId="8" fillId="8" borderId="7" xfId="2" applyFont="1" applyFill="1" applyBorder="1" applyAlignment="1">
      <alignment horizontal="center" vertical="center" wrapText="1"/>
    </xf>
    <xf numFmtId="0" fontId="0" fillId="8" borderId="0" xfId="0" applyFont="1" applyFill="1" applyAlignment="1"/>
    <xf numFmtId="0" fontId="18" fillId="0" borderId="7" xfId="0" applyFont="1" applyBorder="1" applyAlignment="1">
      <alignment horizontal="right"/>
    </xf>
    <xf numFmtId="168" fontId="19" fillId="0" borderId="7" xfId="0" applyNumberFormat="1" applyFont="1" applyBorder="1" applyAlignment="1">
      <alignment horizontal="right"/>
    </xf>
    <xf numFmtId="165" fontId="17" fillId="9" borderId="4" xfId="2" applyFont="1" applyFill="1" applyBorder="1"/>
    <xf numFmtId="0" fontId="0" fillId="9" borderId="0" xfId="0" applyFill="1"/>
    <xf numFmtId="165" fontId="17" fillId="0" borderId="0" xfId="2" applyFont="1" applyFill="1" applyBorder="1" applyAlignment="1">
      <alignment horizontal="right"/>
    </xf>
    <xf numFmtId="167" fontId="19" fillId="0" borderId="0" xfId="0" applyNumberFormat="1" applyFont="1" applyBorder="1" applyAlignment="1">
      <alignment horizontal="left"/>
    </xf>
    <xf numFmtId="0" fontId="18" fillId="0" borderId="7" xfId="0" applyFont="1" applyBorder="1" applyAlignment="1">
      <alignment horizontal="center" vertical="center" wrapText="1"/>
    </xf>
    <xf numFmtId="165" fontId="13" fillId="0" borderId="0" xfId="2" applyFont="1" applyFill="1" applyBorder="1" applyAlignment="1">
      <alignment horizontal="center" vertical="center" wrapText="1"/>
    </xf>
    <xf numFmtId="165" fontId="6" fillId="0" borderId="0" xfId="2" applyFont="1" applyFill="1" applyBorder="1" applyAlignment="1">
      <alignment horizontal="center" vertical="center"/>
    </xf>
    <xf numFmtId="165" fontId="14" fillId="2" borderId="7" xfId="2" applyFont="1" applyFill="1" applyBorder="1" applyAlignment="1">
      <alignment horizontal="center"/>
    </xf>
    <xf numFmtId="165" fontId="4" fillId="0" borderId="0" xfId="2" applyFont="1" applyBorder="1" applyAlignment="1">
      <alignment horizontal="center" vertical="center" textRotation="90"/>
    </xf>
    <xf numFmtId="165" fontId="14" fillId="2" borderId="1" xfId="2" applyFont="1" applyFill="1" applyBorder="1" applyAlignment="1">
      <alignment horizontal="center"/>
    </xf>
    <xf numFmtId="165" fontId="16" fillId="0" borderId="0" xfId="2" applyFont="1" applyBorder="1" applyAlignment="1">
      <alignment horizontal="left" vertical="top" wrapText="1"/>
    </xf>
    <xf numFmtId="165" fontId="16" fillId="0" borderId="3" xfId="2" applyFont="1" applyBorder="1" applyAlignment="1">
      <alignment horizontal="left" vertical="top" wrapText="1"/>
    </xf>
    <xf numFmtId="0" fontId="19" fillId="0" borderId="0" xfId="0" applyFont="1" applyBorder="1" applyAlignment="1">
      <alignment horizontal="center" vertical="center" wrapText="1"/>
    </xf>
    <xf numFmtId="167" fontId="10" fillId="3" borderId="7" xfId="1" applyNumberFormat="1" applyFont="1" applyFill="1" applyBorder="1" applyAlignment="1">
      <alignment horizontal="center" wrapText="1"/>
    </xf>
  </cellXfs>
  <cellStyles count="8">
    <cellStyle name="Excel Built-in Currency" xfId="1" xr:uid="{00000000-0005-0000-0000-000000000000}"/>
    <cellStyle name="Excel Built-in Normal" xfId="2" xr:uid="{00000000-0005-0000-0000-000001000000}"/>
    <cellStyle name="Heading" xfId="3" xr:uid="{00000000-0005-0000-0000-000002000000}"/>
    <cellStyle name="Heading1" xfId="4" xr:uid="{00000000-0005-0000-0000-000003000000}"/>
    <cellStyle name="Moneda" xfId="7" builtinId="4"/>
    <cellStyle name="Normal" xfId="0" builtinId="0" customBuiltin="1"/>
    <cellStyle name="Result" xfId="5" xr:uid="{00000000-0005-0000-0000-000005000000}"/>
    <cellStyle name="Result2" xfId="6" xr:uid="{00000000-0005-0000-0000-000006000000}"/>
  </cellStyles>
  <dxfs count="0"/>
  <tableStyles count="0" defaultTableStyle="TableStyleMedium2" defaultPivotStyle="PivotStyleLight16"/>
  <colors>
    <mruColors>
      <color rgb="FFFFFFCC"/>
      <color rgb="FFCCFFCC"/>
      <color rgb="FFCCFFFF"/>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13</xdr:col>
      <xdr:colOff>19050</xdr:colOff>
      <xdr:row>2</xdr:row>
      <xdr:rowOff>66675</xdr:rowOff>
    </xdr:from>
    <xdr:to>
      <xdr:col>21</xdr:col>
      <xdr:colOff>657225</xdr:colOff>
      <xdr:row>14</xdr:row>
      <xdr:rowOff>134754</xdr:rowOff>
    </xdr:to>
    <xdr:pic>
      <xdr:nvPicPr>
        <xdr:cNvPr id="3" name="Imagen 2">
          <a:extLst>
            <a:ext uri="{FF2B5EF4-FFF2-40B4-BE49-F238E27FC236}">
              <a16:creationId xmlns:a16="http://schemas.microsoft.com/office/drawing/2014/main" id="{FB8BD58E-6CC0-BAFC-304A-3D52A6EC58B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555" t="26511" r="39007" b="9279"/>
        <a:stretch/>
      </xdr:blipFill>
      <xdr:spPr>
        <a:xfrm>
          <a:off x="11801475" y="647700"/>
          <a:ext cx="7458075" cy="64593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4"/>
  <sheetViews>
    <sheetView topLeftCell="B1" workbookViewId="0">
      <selection activeCell="I19" sqref="I19"/>
    </sheetView>
  </sheetViews>
  <sheetFormatPr baseColWidth="10" defaultRowHeight="16.5" customHeight="1" x14ac:dyDescent="0.2"/>
  <cols>
    <col min="1" max="2" width="3.375" customWidth="1"/>
    <col min="3" max="3" width="42.375" style="3" customWidth="1"/>
    <col min="4" max="4" width="17.25" style="2" customWidth="1"/>
    <col min="5" max="6" width="13.25" customWidth="1"/>
    <col min="7" max="7" width="7.625" customWidth="1"/>
    <col min="8" max="8" width="10.75" customWidth="1"/>
    <col min="9" max="9" width="68.375" customWidth="1"/>
    <col min="10" max="1026" width="10.75" customWidth="1"/>
  </cols>
  <sheetData>
    <row r="1" spans="1:9" ht="32.25" customHeight="1" x14ac:dyDescent="0.2">
      <c r="C1" s="84" t="s">
        <v>58</v>
      </c>
      <c r="D1" s="84"/>
      <c r="E1" s="84"/>
      <c r="F1" s="84"/>
      <c r="G1" s="84"/>
      <c r="H1" s="84"/>
    </row>
    <row r="2" spans="1:9" ht="33.75" customHeight="1" x14ac:dyDescent="0.2">
      <c r="C2" s="84"/>
      <c r="D2" s="84"/>
      <c r="E2" s="84"/>
      <c r="F2" s="84"/>
      <c r="G2" s="84"/>
      <c r="H2" s="84"/>
    </row>
    <row r="3" spans="1:9" ht="16.5" customHeight="1" x14ac:dyDescent="0.2">
      <c r="C3" s="9"/>
    </row>
    <row r="4" spans="1:9" s="1" customFormat="1" ht="26.45" customHeight="1" x14ac:dyDescent="0.25">
      <c r="B4" s="32"/>
      <c r="C4" s="85" t="s">
        <v>11</v>
      </c>
      <c r="D4" s="85"/>
      <c r="E4" s="85"/>
      <c r="F4" s="85"/>
    </row>
    <row r="5" spans="1:9" s="1" customFormat="1" ht="19.5" customHeight="1" x14ac:dyDescent="0.25">
      <c r="B5" s="32"/>
      <c r="C5" s="86" t="s">
        <v>36</v>
      </c>
      <c r="D5" s="86"/>
      <c r="E5" s="86"/>
      <c r="F5" s="86"/>
    </row>
    <row r="6" spans="1:9" s="1" customFormat="1" ht="16.5" customHeight="1" x14ac:dyDescent="0.25">
      <c r="B6" s="32"/>
      <c r="C6" s="87" t="s">
        <v>0</v>
      </c>
      <c r="D6" s="87"/>
      <c r="E6" s="87"/>
      <c r="F6" s="87"/>
    </row>
    <row r="7" spans="1:9" s="1" customFormat="1" ht="16.5" customHeight="1" x14ac:dyDescent="0.25">
      <c r="B7" s="32"/>
      <c r="C7" s="33" t="s">
        <v>1</v>
      </c>
      <c r="D7" s="34" t="s">
        <v>34</v>
      </c>
      <c r="E7" s="33" t="s">
        <v>2</v>
      </c>
      <c r="F7" s="33" t="s">
        <v>3</v>
      </c>
    </row>
    <row r="8" spans="1:9" s="1" customFormat="1" ht="16.5" customHeight="1" x14ac:dyDescent="0.25">
      <c r="B8" s="43"/>
      <c r="C8" s="44" t="s">
        <v>32</v>
      </c>
      <c r="D8" s="45">
        <v>35</v>
      </c>
      <c r="E8" s="46"/>
      <c r="F8" s="47"/>
      <c r="H8" s="71"/>
      <c r="I8" s="1" t="s">
        <v>42</v>
      </c>
    </row>
    <row r="9" spans="1:9" s="1" customFormat="1" ht="16.5" customHeight="1" x14ac:dyDescent="0.25">
      <c r="B9" s="43"/>
      <c r="C9" s="44" t="s">
        <v>33</v>
      </c>
      <c r="D9" s="48">
        <f>D8-D10</f>
        <v>26.25</v>
      </c>
      <c r="E9" s="49">
        <v>1500</v>
      </c>
      <c r="F9" s="47">
        <f>D9*E9</f>
        <v>39375</v>
      </c>
      <c r="H9" s="72"/>
      <c r="I9" s="1" t="s">
        <v>43</v>
      </c>
    </row>
    <row r="10" spans="1:9" s="1" customFormat="1" ht="18.75" customHeight="1" x14ac:dyDescent="0.25">
      <c r="A10" s="88"/>
      <c r="B10" s="50"/>
      <c r="C10" s="44" t="s">
        <v>35</v>
      </c>
      <c r="D10" s="73">
        <f>D8*0.25</f>
        <v>8.75</v>
      </c>
      <c r="E10" s="52"/>
      <c r="F10" s="53"/>
      <c r="H10" s="74"/>
      <c r="I10" s="1" t="s">
        <v>44</v>
      </c>
    </row>
    <row r="11" spans="1:9" s="1" customFormat="1" ht="15" x14ac:dyDescent="0.25">
      <c r="A11" s="88"/>
      <c r="B11" s="90" t="s">
        <v>25</v>
      </c>
      <c r="C11" s="91"/>
      <c r="D11" s="48"/>
      <c r="E11" s="54"/>
      <c r="F11" s="47"/>
    </row>
    <row r="12" spans="1:9" s="1" customFormat="1" ht="28.15" customHeight="1" x14ac:dyDescent="0.25">
      <c r="A12" s="88"/>
      <c r="B12" s="50"/>
      <c r="C12" s="35" t="s">
        <v>29</v>
      </c>
      <c r="D12" s="48">
        <f>D8*0.15</f>
        <v>5.25</v>
      </c>
      <c r="E12" s="54">
        <f>E9*0.3</f>
        <v>450</v>
      </c>
      <c r="F12" s="47">
        <f>E12*D12</f>
        <v>2362.5</v>
      </c>
    </row>
    <row r="13" spans="1:9" s="1" customFormat="1" ht="28.15" customHeight="1" x14ac:dyDescent="0.25">
      <c r="A13" s="88"/>
      <c r="B13" s="50"/>
      <c r="C13" s="35" t="s">
        <v>30</v>
      </c>
      <c r="D13" s="48">
        <f>D8*0.05</f>
        <v>1.75</v>
      </c>
      <c r="E13" s="54">
        <f>E9*0.5</f>
        <v>750</v>
      </c>
      <c r="F13" s="47">
        <f>E13*D13</f>
        <v>1312.5</v>
      </c>
    </row>
    <row r="14" spans="1:9" s="1" customFormat="1" ht="28.15" customHeight="1" x14ac:dyDescent="0.25">
      <c r="A14" s="88"/>
      <c r="B14" s="50"/>
      <c r="C14" s="35" t="s">
        <v>31</v>
      </c>
      <c r="D14" s="48">
        <f>D8*0.05</f>
        <v>1.75</v>
      </c>
      <c r="E14" s="54">
        <f>E9*0.75</f>
        <v>1125</v>
      </c>
      <c r="F14" s="47">
        <f>E14*D14</f>
        <v>1968.75</v>
      </c>
    </row>
    <row r="15" spans="1:9" s="1" customFormat="1" ht="19.149999999999999" customHeight="1" x14ac:dyDescent="0.25">
      <c r="A15" s="88"/>
      <c r="B15" s="50"/>
      <c r="C15" s="55" t="s">
        <v>3</v>
      </c>
      <c r="D15" s="51"/>
      <c r="E15" s="53"/>
      <c r="F15" s="53">
        <f>SUM(F8:F14)</f>
        <v>45018.75</v>
      </c>
    </row>
    <row r="16" spans="1:9" ht="16.5" customHeight="1" x14ac:dyDescent="0.2">
      <c r="B16" s="36"/>
      <c r="C16" s="37"/>
      <c r="D16" s="38"/>
      <c r="E16" s="37"/>
      <c r="F16" s="37"/>
    </row>
    <row r="17" spans="2:9" ht="16.5" customHeight="1" x14ac:dyDescent="0.2">
      <c r="B17" s="36"/>
      <c r="C17" s="39"/>
      <c r="D17" s="40"/>
      <c r="E17" s="36"/>
      <c r="F17" s="36"/>
    </row>
    <row r="18" spans="2:9" ht="16.5" customHeight="1" x14ac:dyDescent="0.2">
      <c r="B18" s="36"/>
      <c r="C18" s="39"/>
      <c r="D18" s="40"/>
      <c r="E18" s="36"/>
      <c r="F18" s="36"/>
    </row>
    <row r="19" spans="2:9" ht="16.5" customHeight="1" x14ac:dyDescent="0.25">
      <c r="B19" s="36"/>
      <c r="C19" s="89" t="s">
        <v>4</v>
      </c>
      <c r="D19" s="89"/>
      <c r="E19" s="36"/>
      <c r="F19" s="36"/>
    </row>
    <row r="20" spans="2:9" ht="16.5" customHeight="1" x14ac:dyDescent="0.25">
      <c r="B20" s="36"/>
      <c r="C20" s="41" t="s">
        <v>1</v>
      </c>
      <c r="D20" s="42" t="s">
        <v>13</v>
      </c>
      <c r="E20" s="36"/>
      <c r="F20" s="36"/>
    </row>
    <row r="21" spans="2:9" ht="16.5" customHeight="1" x14ac:dyDescent="0.2">
      <c r="B21" s="36"/>
      <c r="C21" s="80" t="s">
        <v>12</v>
      </c>
      <c r="D21" s="56"/>
      <c r="E21" s="36"/>
      <c r="F21" s="36"/>
      <c r="H21" s="81"/>
      <c r="I21" t="s">
        <v>59</v>
      </c>
    </row>
    <row r="22" spans="2:9" ht="16.5" customHeight="1" x14ac:dyDescent="0.2">
      <c r="B22" s="36"/>
      <c r="C22" s="36" t="s">
        <v>37</v>
      </c>
      <c r="D22" s="57">
        <v>11000</v>
      </c>
      <c r="E22" s="36"/>
      <c r="F22" s="36"/>
    </row>
    <row r="23" spans="2:9" ht="16.5" customHeight="1" x14ac:dyDescent="0.2">
      <c r="B23" s="36"/>
      <c r="C23" t="s">
        <v>38</v>
      </c>
      <c r="D23" s="57">
        <v>11200</v>
      </c>
    </row>
    <row r="24" spans="2:9" ht="16.5" customHeight="1" x14ac:dyDescent="0.2">
      <c r="B24" s="36"/>
      <c r="C24" t="s">
        <v>39</v>
      </c>
      <c r="D24" s="57">
        <v>2800</v>
      </c>
    </row>
    <row r="25" spans="2:9" ht="16.5" customHeight="1" x14ac:dyDescent="0.2">
      <c r="B25" s="36"/>
      <c r="C25" t="s">
        <v>40</v>
      </c>
      <c r="D25" s="57">
        <v>2800</v>
      </c>
    </row>
    <row r="26" spans="2:9" ht="16.5" customHeight="1" x14ac:dyDescent="0.2">
      <c r="B26" s="36"/>
      <c r="C26" t="s">
        <v>41</v>
      </c>
      <c r="D26" s="57">
        <v>2800</v>
      </c>
    </row>
    <row r="27" spans="2:9" ht="16.5" customHeight="1" x14ac:dyDescent="0.2">
      <c r="B27" s="36"/>
      <c r="C27" s="59" t="s">
        <v>19</v>
      </c>
      <c r="D27" s="60">
        <f>SUM(D22:D26)</f>
        <v>30600</v>
      </c>
    </row>
    <row r="28" spans="2:9" ht="16.5" customHeight="1" x14ac:dyDescent="0.2">
      <c r="B28" s="36"/>
      <c r="C28" s="61" t="s">
        <v>14</v>
      </c>
      <c r="D28" s="62"/>
    </row>
    <row r="29" spans="2:9" ht="16.5" customHeight="1" x14ac:dyDescent="0.2">
      <c r="B29" s="36"/>
      <c r="C29" s="63" t="s">
        <v>15</v>
      </c>
      <c r="D29" s="64"/>
    </row>
    <row r="30" spans="2:9" ht="16.5" customHeight="1" x14ac:dyDescent="0.2">
      <c r="B30" s="36"/>
      <c r="C30" s="63" t="s">
        <v>16</v>
      </c>
      <c r="D30" s="64"/>
    </row>
    <row r="31" spans="2:9" ht="16.5" customHeight="1" x14ac:dyDescent="0.2">
      <c r="B31" s="36"/>
      <c r="C31" s="58" t="s">
        <v>17</v>
      </c>
      <c r="D31" s="57"/>
    </row>
    <row r="32" spans="2:9" ht="16.5" customHeight="1" x14ac:dyDescent="0.2">
      <c r="B32" s="36"/>
      <c r="C32" s="65" t="s">
        <v>18</v>
      </c>
      <c r="D32" s="57"/>
    </row>
    <row r="33" spans="2:4" ht="16.5" customHeight="1" x14ac:dyDescent="0.2">
      <c r="B33" s="36"/>
      <c r="C33" s="66" t="s">
        <v>20</v>
      </c>
      <c r="D33" s="57">
        <v>0</v>
      </c>
    </row>
    <row r="34" spans="2:4" ht="16.5" customHeight="1" x14ac:dyDescent="0.2">
      <c r="B34" s="36"/>
      <c r="C34" s="67" t="s">
        <v>21</v>
      </c>
      <c r="D34" s="68">
        <f>D27+D33</f>
        <v>30600</v>
      </c>
    </row>
    <row r="35" spans="2:4" ht="16.5" customHeight="1" x14ac:dyDescent="0.2">
      <c r="B35" s="36"/>
      <c r="C35" s="66" t="s">
        <v>22</v>
      </c>
      <c r="D35" s="57">
        <f>F15*0.2</f>
        <v>9003.75</v>
      </c>
    </row>
    <row r="36" spans="2:4" ht="16.5" customHeight="1" x14ac:dyDescent="0.2">
      <c r="B36" s="36"/>
      <c r="C36" s="69" t="s">
        <v>5</v>
      </c>
      <c r="D36" s="70">
        <f>D34+D35</f>
        <v>39603.75</v>
      </c>
    </row>
    <row r="37" spans="2:4" ht="16.5" customHeight="1" x14ac:dyDescent="0.2">
      <c r="C37" s="9"/>
      <c r="D37" s="10"/>
    </row>
    <row r="38" spans="2:4" ht="16.5" customHeight="1" x14ac:dyDescent="0.2">
      <c r="C38" s="82" t="s">
        <v>57</v>
      </c>
      <c r="D38" s="83">
        <f>F15-D36</f>
        <v>5415</v>
      </c>
    </row>
    <row r="39" spans="2:4" ht="16.5" customHeight="1" x14ac:dyDescent="0.2">
      <c r="C39" s="9"/>
      <c r="D39" s="10"/>
    </row>
    <row r="40" spans="2:4" ht="16.5" customHeight="1" x14ac:dyDescent="0.2">
      <c r="C40" s="9"/>
      <c r="D40" s="10"/>
    </row>
    <row r="41" spans="2:4" ht="16.5" customHeight="1" x14ac:dyDescent="0.2">
      <c r="C41" s="9"/>
      <c r="D41" s="10"/>
    </row>
    <row r="42" spans="2:4" ht="16.5" customHeight="1" x14ac:dyDescent="0.2">
      <c r="C42" s="9"/>
      <c r="D42" s="10"/>
    </row>
    <row r="43" spans="2:4" ht="16.5" customHeight="1" x14ac:dyDescent="0.2">
      <c r="C43" s="9"/>
      <c r="D43" s="10"/>
    </row>
    <row r="44" spans="2:4" ht="16.5" customHeight="1" x14ac:dyDescent="0.2">
      <c r="C44" s="9"/>
      <c r="D44" s="10"/>
    </row>
    <row r="45" spans="2:4" ht="16.5" customHeight="1" x14ac:dyDescent="0.2">
      <c r="C45" s="9"/>
      <c r="D45" s="10"/>
    </row>
    <row r="46" spans="2:4" ht="16.5" customHeight="1" x14ac:dyDescent="0.2">
      <c r="C46" s="9"/>
      <c r="D46" s="10"/>
    </row>
    <row r="47" spans="2:4" ht="16.5" customHeight="1" x14ac:dyDescent="0.2">
      <c r="C47" s="9"/>
      <c r="D47" s="10"/>
    </row>
    <row r="48" spans="2:4" ht="16.5" customHeight="1" x14ac:dyDescent="0.2">
      <c r="C48" s="9"/>
      <c r="D48" s="10"/>
    </row>
    <row r="49" spans="3:4" ht="16.5" customHeight="1" x14ac:dyDescent="0.2">
      <c r="C49" s="9"/>
      <c r="D49" s="10"/>
    </row>
    <row r="50" spans="3:4" ht="16.5" customHeight="1" x14ac:dyDescent="0.2">
      <c r="C50" s="9"/>
      <c r="D50" s="10"/>
    </row>
    <row r="51" spans="3:4" ht="16.5" customHeight="1" x14ac:dyDescent="0.2">
      <c r="C51" s="9"/>
      <c r="D51" s="10"/>
    </row>
    <row r="52" spans="3:4" ht="16.5" customHeight="1" x14ac:dyDescent="0.2">
      <c r="C52" s="9"/>
      <c r="D52" s="10"/>
    </row>
    <row r="53" spans="3:4" ht="16.5" customHeight="1" x14ac:dyDescent="0.2">
      <c r="C53" s="9"/>
      <c r="D53" s="10"/>
    </row>
    <row r="54" spans="3:4" ht="16.5" customHeight="1" x14ac:dyDescent="0.2">
      <c r="C54" s="9"/>
      <c r="D54" s="10"/>
    </row>
    <row r="55" spans="3:4" ht="16.5" customHeight="1" x14ac:dyDescent="0.2">
      <c r="C55" s="9"/>
      <c r="D55" s="10"/>
    </row>
    <row r="56" spans="3:4" ht="16.5" customHeight="1" x14ac:dyDescent="0.2">
      <c r="C56" s="9"/>
      <c r="D56" s="10"/>
    </row>
    <row r="57" spans="3:4" ht="16.5" customHeight="1" x14ac:dyDescent="0.2">
      <c r="C57" s="9"/>
      <c r="D57" s="10"/>
    </row>
    <row r="58" spans="3:4" ht="16.5" customHeight="1" x14ac:dyDescent="0.2">
      <c r="C58" s="9"/>
      <c r="D58" s="10"/>
    </row>
    <row r="59" spans="3:4" ht="16.5" customHeight="1" x14ac:dyDescent="0.2">
      <c r="C59" s="9"/>
      <c r="D59" s="10"/>
    </row>
    <row r="60" spans="3:4" ht="16.5" customHeight="1" x14ac:dyDescent="0.2">
      <c r="C60" s="9"/>
      <c r="D60" s="10"/>
    </row>
    <row r="61" spans="3:4" ht="16.5" customHeight="1" x14ac:dyDescent="0.2">
      <c r="C61" s="9"/>
      <c r="D61" s="10"/>
    </row>
    <row r="62" spans="3:4" ht="16.5" customHeight="1" x14ac:dyDescent="0.2">
      <c r="C62" s="9"/>
      <c r="D62" s="10"/>
    </row>
    <row r="63" spans="3:4" ht="16.5" customHeight="1" x14ac:dyDescent="0.2">
      <c r="C63" s="9"/>
      <c r="D63" s="10"/>
    </row>
    <row r="64" spans="3:4" ht="16.5" customHeight="1" x14ac:dyDescent="0.2">
      <c r="C64" s="9"/>
      <c r="D64" s="10"/>
    </row>
    <row r="65" spans="3:4" ht="16.5" customHeight="1" x14ac:dyDescent="0.2">
      <c r="C65" s="9"/>
      <c r="D65" s="10"/>
    </row>
    <row r="66" spans="3:4" ht="16.5" customHeight="1" x14ac:dyDescent="0.2">
      <c r="C66" s="9"/>
      <c r="D66" s="10"/>
    </row>
    <row r="67" spans="3:4" ht="16.5" customHeight="1" x14ac:dyDescent="0.2">
      <c r="C67" s="9"/>
      <c r="D67" s="10"/>
    </row>
    <row r="68" spans="3:4" ht="16.5" customHeight="1" x14ac:dyDescent="0.2">
      <c r="C68" s="9"/>
      <c r="D68" s="10"/>
    </row>
    <row r="69" spans="3:4" ht="16.5" customHeight="1" x14ac:dyDescent="0.2">
      <c r="C69" s="9"/>
      <c r="D69" s="10"/>
    </row>
    <row r="70" spans="3:4" ht="16.5" customHeight="1" x14ac:dyDescent="0.2">
      <c r="C70" s="9"/>
      <c r="D70" s="10"/>
    </row>
    <row r="71" spans="3:4" ht="16.5" customHeight="1" x14ac:dyDescent="0.2">
      <c r="C71" s="9"/>
      <c r="D71" s="10"/>
    </row>
    <row r="72" spans="3:4" ht="16.5" customHeight="1" x14ac:dyDescent="0.2">
      <c r="C72" s="9"/>
      <c r="D72" s="10"/>
    </row>
    <row r="73" spans="3:4" ht="16.5" customHeight="1" x14ac:dyDescent="0.2">
      <c r="C73" s="9"/>
      <c r="D73" s="10"/>
    </row>
    <row r="74" spans="3:4" ht="16.5" customHeight="1" x14ac:dyDescent="0.2">
      <c r="C74" s="9"/>
      <c r="D74" s="10"/>
    </row>
    <row r="75" spans="3:4" ht="16.5" customHeight="1" x14ac:dyDescent="0.2">
      <c r="C75" s="9"/>
      <c r="D75" s="10"/>
    </row>
    <row r="76" spans="3:4" ht="16.5" customHeight="1" x14ac:dyDescent="0.2">
      <c r="C76" s="9"/>
      <c r="D76" s="10"/>
    </row>
    <row r="77" spans="3:4" ht="16.5" customHeight="1" x14ac:dyDescent="0.2">
      <c r="C77" s="9"/>
      <c r="D77" s="10"/>
    </row>
    <row r="78" spans="3:4" ht="16.5" customHeight="1" x14ac:dyDescent="0.2">
      <c r="C78" s="9"/>
      <c r="D78" s="10"/>
    </row>
    <row r="79" spans="3:4" ht="16.5" customHeight="1" x14ac:dyDescent="0.2">
      <c r="C79" s="9"/>
      <c r="D79" s="10"/>
    </row>
    <row r="80" spans="3:4" ht="16.5" customHeight="1" x14ac:dyDescent="0.2">
      <c r="C80" s="9"/>
      <c r="D80" s="10"/>
    </row>
    <row r="81" spans="3:4" ht="16.5" customHeight="1" x14ac:dyDescent="0.2">
      <c r="C81" s="9"/>
      <c r="D81" s="10"/>
    </row>
    <row r="82" spans="3:4" ht="16.5" customHeight="1" x14ac:dyDescent="0.2">
      <c r="C82" s="9"/>
      <c r="D82" s="10"/>
    </row>
    <row r="83" spans="3:4" ht="16.5" customHeight="1" x14ac:dyDescent="0.2">
      <c r="C83" s="9"/>
      <c r="D83" s="10"/>
    </row>
    <row r="84" spans="3:4" ht="16.5" customHeight="1" x14ac:dyDescent="0.2">
      <c r="C84" s="9"/>
      <c r="D84" s="10"/>
    </row>
    <row r="85" spans="3:4" ht="16.5" customHeight="1" x14ac:dyDescent="0.2">
      <c r="C85" s="9"/>
      <c r="D85" s="10"/>
    </row>
    <row r="86" spans="3:4" ht="16.5" customHeight="1" x14ac:dyDescent="0.2">
      <c r="C86" s="9"/>
      <c r="D86" s="10"/>
    </row>
    <row r="87" spans="3:4" ht="16.5" customHeight="1" x14ac:dyDescent="0.2">
      <c r="C87" s="9"/>
      <c r="D87" s="10"/>
    </row>
    <row r="88" spans="3:4" ht="16.5" customHeight="1" x14ac:dyDescent="0.2">
      <c r="C88" s="9"/>
      <c r="D88" s="10"/>
    </row>
    <row r="89" spans="3:4" ht="16.5" customHeight="1" x14ac:dyDescent="0.2">
      <c r="C89" s="9"/>
      <c r="D89" s="10"/>
    </row>
    <row r="90" spans="3:4" ht="16.5" customHeight="1" x14ac:dyDescent="0.2">
      <c r="C90" s="9"/>
      <c r="D90" s="10"/>
    </row>
    <row r="91" spans="3:4" ht="16.5" customHeight="1" x14ac:dyDescent="0.2">
      <c r="C91" s="9"/>
      <c r="D91" s="10"/>
    </row>
    <row r="92" spans="3:4" ht="16.5" customHeight="1" x14ac:dyDescent="0.2">
      <c r="C92" s="9"/>
      <c r="D92" s="10"/>
    </row>
    <row r="93" spans="3:4" ht="16.5" customHeight="1" x14ac:dyDescent="0.2">
      <c r="C93" s="9"/>
      <c r="D93" s="10"/>
    </row>
    <row r="94" spans="3:4" ht="16.5" customHeight="1" x14ac:dyDescent="0.2">
      <c r="C94" s="9"/>
      <c r="D94" s="10"/>
    </row>
    <row r="95" spans="3:4" ht="16.5" customHeight="1" x14ac:dyDescent="0.2">
      <c r="C95" s="9"/>
      <c r="D95" s="10"/>
    </row>
    <row r="96" spans="3:4" ht="16.5" customHeight="1" x14ac:dyDescent="0.2">
      <c r="C96" s="9"/>
      <c r="D96" s="10"/>
    </row>
    <row r="97" spans="3:4" ht="16.5" customHeight="1" x14ac:dyDescent="0.2">
      <c r="C97" s="9"/>
      <c r="D97" s="10"/>
    </row>
    <row r="98" spans="3:4" ht="16.5" customHeight="1" x14ac:dyDescent="0.2">
      <c r="C98" s="9"/>
      <c r="D98" s="10"/>
    </row>
    <row r="99" spans="3:4" ht="16.5" customHeight="1" x14ac:dyDescent="0.2">
      <c r="C99" s="9"/>
      <c r="D99" s="10"/>
    </row>
    <row r="100" spans="3:4" ht="16.5" customHeight="1" x14ac:dyDescent="0.2">
      <c r="C100" s="9"/>
      <c r="D100" s="10"/>
    </row>
    <row r="101" spans="3:4" ht="16.5" customHeight="1" x14ac:dyDescent="0.2">
      <c r="C101" s="9"/>
      <c r="D101" s="10"/>
    </row>
    <row r="102" spans="3:4" ht="16.5" customHeight="1" x14ac:dyDescent="0.2">
      <c r="C102" s="9"/>
      <c r="D102" s="10"/>
    </row>
    <row r="103" spans="3:4" ht="16.5" customHeight="1" x14ac:dyDescent="0.2">
      <c r="C103" s="9"/>
      <c r="D103" s="10"/>
    </row>
    <row r="104" spans="3:4" ht="16.5" customHeight="1" x14ac:dyDescent="0.2">
      <c r="C104" s="9"/>
      <c r="D104" s="10"/>
    </row>
    <row r="105" spans="3:4" ht="16.5" customHeight="1" x14ac:dyDescent="0.2">
      <c r="C105" s="9"/>
      <c r="D105" s="10"/>
    </row>
    <row r="106" spans="3:4" ht="16.5" customHeight="1" x14ac:dyDescent="0.2">
      <c r="C106" s="9"/>
      <c r="D106" s="10"/>
    </row>
    <row r="107" spans="3:4" ht="16.5" customHeight="1" x14ac:dyDescent="0.2">
      <c r="C107" s="9"/>
      <c r="D107" s="10"/>
    </row>
    <row r="108" spans="3:4" ht="16.5" customHeight="1" x14ac:dyDescent="0.2">
      <c r="C108" s="9"/>
      <c r="D108" s="10"/>
    </row>
    <row r="109" spans="3:4" ht="16.5" customHeight="1" x14ac:dyDescent="0.2">
      <c r="C109" s="9"/>
      <c r="D109" s="10"/>
    </row>
    <row r="110" spans="3:4" ht="16.5" customHeight="1" x14ac:dyDescent="0.2">
      <c r="C110" s="9"/>
      <c r="D110" s="10"/>
    </row>
    <row r="111" spans="3:4" ht="16.5" customHeight="1" x14ac:dyDescent="0.2">
      <c r="C111" s="9"/>
      <c r="D111" s="10"/>
    </row>
    <row r="112" spans="3:4" ht="16.5" customHeight="1" x14ac:dyDescent="0.2">
      <c r="C112" s="9"/>
      <c r="D112" s="10"/>
    </row>
    <row r="113" spans="3:4" ht="16.5" customHeight="1" x14ac:dyDescent="0.2">
      <c r="C113" s="9"/>
      <c r="D113" s="10"/>
    </row>
    <row r="114" spans="3:4" ht="16.5" customHeight="1" x14ac:dyDescent="0.2">
      <c r="C114" s="9"/>
      <c r="D114" s="10"/>
    </row>
    <row r="115" spans="3:4" ht="16.5" customHeight="1" x14ac:dyDescent="0.2">
      <c r="C115" s="9"/>
      <c r="D115" s="10"/>
    </row>
    <row r="116" spans="3:4" ht="16.5" customHeight="1" x14ac:dyDescent="0.2">
      <c r="C116" s="9"/>
      <c r="D116" s="10"/>
    </row>
    <row r="117" spans="3:4" ht="16.5" customHeight="1" x14ac:dyDescent="0.2">
      <c r="C117" s="9"/>
      <c r="D117" s="10"/>
    </row>
    <row r="118" spans="3:4" ht="16.5" customHeight="1" x14ac:dyDescent="0.2">
      <c r="C118" s="9"/>
      <c r="D118" s="10"/>
    </row>
    <row r="119" spans="3:4" ht="16.5" customHeight="1" x14ac:dyDescent="0.2">
      <c r="C119" s="9"/>
      <c r="D119" s="10"/>
    </row>
    <row r="120" spans="3:4" ht="16.5" customHeight="1" x14ac:dyDescent="0.2">
      <c r="C120" s="9"/>
      <c r="D120" s="10"/>
    </row>
    <row r="121" spans="3:4" ht="16.5" customHeight="1" x14ac:dyDescent="0.2">
      <c r="C121" s="9"/>
      <c r="D121" s="10"/>
    </row>
    <row r="122" spans="3:4" ht="16.5" customHeight="1" x14ac:dyDescent="0.2">
      <c r="C122" s="9"/>
      <c r="D122" s="10"/>
    </row>
    <row r="123" spans="3:4" ht="16.5" customHeight="1" x14ac:dyDescent="0.2">
      <c r="C123" s="9"/>
      <c r="D123" s="10"/>
    </row>
    <row r="124" spans="3:4" ht="16.5" customHeight="1" x14ac:dyDescent="0.2">
      <c r="C124" s="9"/>
      <c r="D124" s="10"/>
    </row>
    <row r="125" spans="3:4" ht="16.5" customHeight="1" x14ac:dyDescent="0.2">
      <c r="C125" s="9"/>
      <c r="D125" s="10"/>
    </row>
    <row r="126" spans="3:4" ht="16.5" customHeight="1" x14ac:dyDescent="0.2">
      <c r="C126" s="9"/>
      <c r="D126" s="10"/>
    </row>
    <row r="127" spans="3:4" ht="16.5" customHeight="1" x14ac:dyDescent="0.2">
      <c r="C127" s="9"/>
      <c r="D127" s="10"/>
    </row>
    <row r="128" spans="3:4" ht="16.5" customHeight="1" x14ac:dyDescent="0.2">
      <c r="C128" s="9"/>
      <c r="D128" s="10"/>
    </row>
    <row r="129" spans="3:4" ht="16.5" customHeight="1" x14ac:dyDescent="0.2">
      <c r="C129" s="9"/>
      <c r="D129" s="10"/>
    </row>
    <row r="130" spans="3:4" ht="16.5" customHeight="1" x14ac:dyDescent="0.2">
      <c r="C130" s="9"/>
      <c r="D130" s="10"/>
    </row>
    <row r="131" spans="3:4" ht="16.5" customHeight="1" x14ac:dyDescent="0.2">
      <c r="C131" s="9"/>
      <c r="D131" s="10"/>
    </row>
    <row r="132" spans="3:4" ht="16.5" customHeight="1" x14ac:dyDescent="0.2">
      <c r="C132" s="9"/>
      <c r="D132" s="10"/>
    </row>
    <row r="133" spans="3:4" ht="16.5" customHeight="1" x14ac:dyDescent="0.2">
      <c r="C133" s="9"/>
      <c r="D133" s="10"/>
    </row>
    <row r="134" spans="3:4" ht="16.5" customHeight="1" x14ac:dyDescent="0.2">
      <c r="C134" s="9"/>
      <c r="D134" s="10"/>
    </row>
    <row r="135" spans="3:4" ht="16.5" customHeight="1" x14ac:dyDescent="0.2">
      <c r="C135" s="9"/>
      <c r="D135" s="10"/>
    </row>
    <row r="136" spans="3:4" ht="16.5" customHeight="1" x14ac:dyDescent="0.2">
      <c r="C136" s="9"/>
      <c r="D136" s="10"/>
    </row>
    <row r="137" spans="3:4" ht="16.5" customHeight="1" x14ac:dyDescent="0.2">
      <c r="C137" s="9"/>
      <c r="D137" s="10"/>
    </row>
    <row r="138" spans="3:4" ht="16.5" customHeight="1" x14ac:dyDescent="0.2">
      <c r="C138" s="9"/>
      <c r="D138" s="10"/>
    </row>
    <row r="139" spans="3:4" ht="16.5" customHeight="1" x14ac:dyDescent="0.2">
      <c r="C139" s="9"/>
      <c r="D139" s="10"/>
    </row>
    <row r="140" spans="3:4" ht="16.5" customHeight="1" x14ac:dyDescent="0.2">
      <c r="C140" s="9"/>
      <c r="D140" s="10"/>
    </row>
    <row r="141" spans="3:4" ht="16.5" customHeight="1" x14ac:dyDescent="0.2">
      <c r="C141" s="9"/>
      <c r="D141" s="10"/>
    </row>
    <row r="142" spans="3:4" ht="16.5" customHeight="1" x14ac:dyDescent="0.2">
      <c r="C142" s="9"/>
      <c r="D142" s="10"/>
    </row>
    <row r="143" spans="3:4" ht="16.5" customHeight="1" x14ac:dyDescent="0.2">
      <c r="C143" s="9"/>
      <c r="D143" s="10"/>
    </row>
    <row r="144" spans="3:4" ht="16.5" customHeight="1" x14ac:dyDescent="0.2">
      <c r="C144" s="9"/>
      <c r="D144" s="10"/>
    </row>
    <row r="145" spans="3:4" ht="16.5" customHeight="1" x14ac:dyDescent="0.2">
      <c r="C145" s="9"/>
      <c r="D145" s="10"/>
    </row>
    <row r="146" spans="3:4" ht="16.5" customHeight="1" x14ac:dyDescent="0.2">
      <c r="C146" s="9"/>
      <c r="D146" s="10"/>
    </row>
    <row r="147" spans="3:4" ht="16.5" customHeight="1" x14ac:dyDescent="0.2">
      <c r="C147" s="9"/>
      <c r="D147" s="10"/>
    </row>
    <row r="148" spans="3:4" ht="16.5" customHeight="1" x14ac:dyDescent="0.2">
      <c r="C148" s="9"/>
      <c r="D148" s="10"/>
    </row>
    <row r="149" spans="3:4" ht="16.5" customHeight="1" x14ac:dyDescent="0.2">
      <c r="C149" s="9"/>
      <c r="D149" s="10"/>
    </row>
    <row r="150" spans="3:4" ht="16.5" customHeight="1" x14ac:dyDescent="0.2">
      <c r="C150" s="9"/>
      <c r="D150" s="10"/>
    </row>
    <row r="151" spans="3:4" ht="16.5" customHeight="1" x14ac:dyDescent="0.2">
      <c r="C151" s="9"/>
      <c r="D151" s="10"/>
    </row>
    <row r="152" spans="3:4" ht="16.5" customHeight="1" x14ac:dyDescent="0.2">
      <c r="C152" s="9"/>
      <c r="D152" s="10"/>
    </row>
    <row r="153" spans="3:4" ht="16.5" customHeight="1" x14ac:dyDescent="0.2">
      <c r="C153" s="9"/>
      <c r="D153" s="10"/>
    </row>
    <row r="154" spans="3:4" ht="16.5" customHeight="1" x14ac:dyDescent="0.2">
      <c r="C154" s="9"/>
      <c r="D154" s="10"/>
    </row>
    <row r="155" spans="3:4" ht="16.5" customHeight="1" x14ac:dyDescent="0.2">
      <c r="C155" s="9"/>
      <c r="D155" s="10"/>
    </row>
    <row r="156" spans="3:4" ht="16.5" customHeight="1" x14ac:dyDescent="0.2">
      <c r="C156" s="9"/>
      <c r="D156" s="10"/>
    </row>
    <row r="157" spans="3:4" ht="16.5" customHeight="1" x14ac:dyDescent="0.2">
      <c r="C157" s="9"/>
      <c r="D157" s="10"/>
    </row>
    <row r="158" spans="3:4" ht="16.5" customHeight="1" x14ac:dyDescent="0.2">
      <c r="C158" s="9"/>
      <c r="D158" s="10"/>
    </row>
    <row r="159" spans="3:4" ht="16.5" customHeight="1" x14ac:dyDescent="0.2">
      <c r="C159" s="9"/>
      <c r="D159" s="10"/>
    </row>
    <row r="160" spans="3:4" ht="16.5" customHeight="1" x14ac:dyDescent="0.2">
      <c r="C160" s="9"/>
      <c r="D160" s="10"/>
    </row>
    <row r="161" spans="3:4" ht="16.5" customHeight="1" x14ac:dyDescent="0.2">
      <c r="C161" s="9"/>
      <c r="D161" s="10"/>
    </row>
    <row r="162" spans="3:4" ht="16.5" customHeight="1" x14ac:dyDescent="0.2">
      <c r="C162" s="9"/>
      <c r="D162" s="10"/>
    </row>
    <row r="163" spans="3:4" ht="16.5" customHeight="1" x14ac:dyDescent="0.2">
      <c r="C163" s="9"/>
      <c r="D163" s="10"/>
    </row>
    <row r="164" spans="3:4" ht="16.5" customHeight="1" x14ac:dyDescent="0.2">
      <c r="C164" s="9"/>
      <c r="D164" s="10"/>
    </row>
    <row r="165" spans="3:4" ht="16.5" customHeight="1" x14ac:dyDescent="0.2">
      <c r="C165" s="9"/>
      <c r="D165" s="10"/>
    </row>
    <row r="166" spans="3:4" ht="16.5" customHeight="1" x14ac:dyDescent="0.2">
      <c r="C166" s="9"/>
      <c r="D166" s="10"/>
    </row>
    <row r="167" spans="3:4" ht="16.5" customHeight="1" x14ac:dyDescent="0.2">
      <c r="C167" s="9"/>
      <c r="D167" s="10"/>
    </row>
    <row r="168" spans="3:4" ht="16.5" customHeight="1" x14ac:dyDescent="0.2">
      <c r="C168" s="9"/>
      <c r="D168" s="10"/>
    </row>
    <row r="169" spans="3:4" ht="16.5" customHeight="1" x14ac:dyDescent="0.2">
      <c r="C169" s="9"/>
      <c r="D169" s="10"/>
    </row>
    <row r="170" spans="3:4" ht="16.5" customHeight="1" x14ac:dyDescent="0.2">
      <c r="C170" s="9"/>
      <c r="D170" s="10"/>
    </row>
    <row r="171" spans="3:4" ht="16.5" customHeight="1" x14ac:dyDescent="0.2">
      <c r="C171" s="9"/>
      <c r="D171" s="10"/>
    </row>
    <row r="172" spans="3:4" ht="16.5" customHeight="1" x14ac:dyDescent="0.2">
      <c r="C172" s="9"/>
      <c r="D172" s="10"/>
    </row>
    <row r="173" spans="3:4" ht="16.5" customHeight="1" x14ac:dyDescent="0.2">
      <c r="C173" s="9"/>
      <c r="D173" s="10"/>
    </row>
    <row r="174" spans="3:4" ht="16.5" customHeight="1" x14ac:dyDescent="0.2">
      <c r="C174" s="9"/>
      <c r="D174" s="10"/>
    </row>
  </sheetData>
  <mergeCells count="7">
    <mergeCell ref="C19:D19"/>
    <mergeCell ref="B11:C11"/>
    <mergeCell ref="C1:H2"/>
    <mergeCell ref="C4:F4"/>
    <mergeCell ref="C5:F5"/>
    <mergeCell ref="C6:F6"/>
    <mergeCell ref="A10:A15"/>
  </mergeCells>
  <pageMargins left="0" right="0" top="0.39409448818897641" bottom="0.39409448818897641" header="0" footer="0"/>
  <pageSetup fitToWidth="0" orientation="portrait" r:id="rId1"/>
  <headerFooter>
    <oddHeader>&amp;C&amp;A</oddHeader>
    <oddFooter>&amp;CPágina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1"/>
  <sheetViews>
    <sheetView tabSelected="1" workbookViewId="0">
      <selection activeCell="A10" sqref="A10"/>
    </sheetView>
  </sheetViews>
  <sheetFormatPr baseColWidth="10" defaultColWidth="11" defaultRowHeight="39.75" customHeight="1" x14ac:dyDescent="0.2"/>
  <cols>
    <col min="1" max="1" width="25" style="7" customWidth="1"/>
    <col min="2" max="2" width="19.25" style="6" customWidth="1"/>
    <col min="3" max="3" width="15.125" style="4" customWidth="1"/>
    <col min="4" max="4" width="24.5" style="4" customWidth="1"/>
    <col min="5" max="5" width="6.625" style="4" customWidth="1"/>
    <col min="6" max="6" width="7.125" style="4" customWidth="1"/>
    <col min="7" max="9" width="6.25" style="5" customWidth="1"/>
    <col min="10" max="10" width="9.125" style="5" customWidth="1"/>
    <col min="11" max="11" width="13.125" style="5" customWidth="1"/>
    <col min="12" max="14" width="12.5" style="5" customWidth="1"/>
    <col min="15" max="16384" width="11" style="5"/>
  </cols>
  <sheetData>
    <row r="1" spans="1:20" ht="15.75" customHeight="1" x14ac:dyDescent="0.2">
      <c r="A1" s="93" t="s">
        <v>23</v>
      </c>
      <c r="B1" s="93"/>
      <c r="C1" s="93"/>
      <c r="D1" s="93"/>
      <c r="E1" s="93"/>
      <c r="F1" s="93"/>
      <c r="G1" s="93"/>
      <c r="H1" s="93"/>
      <c r="I1" s="93"/>
      <c r="J1" s="93"/>
      <c r="K1" s="93"/>
      <c r="L1" s="93"/>
      <c r="M1" s="13"/>
      <c r="N1" s="13"/>
    </row>
    <row r="2" spans="1:20" s="8" customFormat="1" ht="30" customHeight="1" x14ac:dyDescent="0.2">
      <c r="A2" s="16" t="s">
        <v>8</v>
      </c>
      <c r="B2" s="16" t="s">
        <v>7</v>
      </c>
      <c r="C2" s="16" t="s">
        <v>6</v>
      </c>
      <c r="D2" s="16" t="s">
        <v>48</v>
      </c>
      <c r="E2" s="16" t="s">
        <v>45</v>
      </c>
      <c r="F2" s="16" t="s">
        <v>46</v>
      </c>
      <c r="G2" s="16" t="s">
        <v>47</v>
      </c>
      <c r="H2" s="16" t="s">
        <v>53</v>
      </c>
      <c r="I2" s="16" t="s">
        <v>54</v>
      </c>
      <c r="J2" s="16" t="s">
        <v>9</v>
      </c>
      <c r="K2" s="76" t="s">
        <v>24</v>
      </c>
      <c r="L2" s="16" t="s">
        <v>10</v>
      </c>
      <c r="M2" s="13"/>
      <c r="N2" s="77"/>
      <c r="O2" s="5" t="s">
        <v>55</v>
      </c>
      <c r="P2" s="5"/>
      <c r="Q2" s="5"/>
      <c r="R2" s="5"/>
      <c r="S2" s="5"/>
      <c r="T2" s="5"/>
    </row>
    <row r="3" spans="1:20" ht="46.15" customHeight="1" x14ac:dyDescent="0.2">
      <c r="A3" s="75"/>
      <c r="B3" s="17" t="s">
        <v>56</v>
      </c>
      <c r="C3" s="75"/>
      <c r="D3" s="18" t="s">
        <v>27</v>
      </c>
      <c r="E3" s="19">
        <v>2</v>
      </c>
      <c r="F3" s="19">
        <v>2</v>
      </c>
      <c r="G3" s="19">
        <v>2</v>
      </c>
      <c r="H3" s="19">
        <v>2</v>
      </c>
      <c r="I3" s="19">
        <v>2</v>
      </c>
      <c r="J3" s="21">
        <f>SUM(E3:I3)</f>
        <v>10</v>
      </c>
      <c r="K3" s="26">
        <v>1100</v>
      </c>
      <c r="L3" s="27">
        <f>K3*J3</f>
        <v>11000</v>
      </c>
      <c r="M3" s="13"/>
    </row>
    <row r="4" spans="1:20" ht="39" customHeight="1" x14ac:dyDescent="0.2">
      <c r="A4" s="75"/>
      <c r="B4" s="17" t="s">
        <v>26</v>
      </c>
      <c r="C4" s="75"/>
      <c r="D4" s="18" t="s">
        <v>49</v>
      </c>
      <c r="E4" s="20"/>
      <c r="F4" s="18"/>
      <c r="G4" s="20">
        <v>5</v>
      </c>
      <c r="H4" s="20">
        <v>6</v>
      </c>
      <c r="I4" s="20">
        <v>5</v>
      </c>
      <c r="J4" s="21">
        <f>SUM(E4:I4)</f>
        <v>16</v>
      </c>
      <c r="K4" s="26">
        <v>700</v>
      </c>
      <c r="L4" s="27">
        <f>K4*J4</f>
        <v>11200</v>
      </c>
    </row>
    <row r="5" spans="1:20" ht="48" customHeight="1" x14ac:dyDescent="0.2">
      <c r="A5" s="31"/>
      <c r="B5" s="17" t="s">
        <v>50</v>
      </c>
      <c r="C5" s="31"/>
      <c r="D5" s="18" t="s">
        <v>28</v>
      </c>
      <c r="E5" s="19"/>
      <c r="F5" s="19"/>
      <c r="G5" s="19"/>
      <c r="H5" s="19"/>
      <c r="I5" s="19">
        <v>2</v>
      </c>
      <c r="J5" s="21">
        <f>SUM(E5:I5)</f>
        <v>2</v>
      </c>
      <c r="K5" s="26">
        <v>1400</v>
      </c>
      <c r="L5" s="30">
        <f>K5*J5</f>
        <v>2800</v>
      </c>
    </row>
    <row r="6" spans="1:20" ht="39.75" customHeight="1" x14ac:dyDescent="0.2">
      <c r="A6" s="75"/>
      <c r="B6" s="17" t="s">
        <v>51</v>
      </c>
      <c r="C6" s="75"/>
      <c r="D6" s="18" t="s">
        <v>28</v>
      </c>
      <c r="E6" s="18"/>
      <c r="F6" s="18"/>
      <c r="G6" s="23"/>
      <c r="H6" s="23"/>
      <c r="I6" s="23">
        <v>2</v>
      </c>
      <c r="J6" s="21">
        <f>SUM(E6:I6)</f>
        <v>2</v>
      </c>
      <c r="K6" s="26">
        <v>1400</v>
      </c>
      <c r="L6" s="30">
        <f>K6*J6</f>
        <v>2800</v>
      </c>
      <c r="M6" s="13"/>
    </row>
    <row r="7" spans="1:20" ht="39.75" customHeight="1" x14ac:dyDescent="0.2">
      <c r="A7" s="24"/>
      <c r="B7" s="17" t="s">
        <v>52</v>
      </c>
      <c r="C7" s="22"/>
      <c r="D7" s="18" t="s">
        <v>28</v>
      </c>
      <c r="E7" s="25"/>
      <c r="F7" s="25"/>
      <c r="G7" s="23"/>
      <c r="H7" s="23"/>
      <c r="I7" s="23">
        <v>2</v>
      </c>
      <c r="J7" s="28">
        <f>SUM(E7:I7)</f>
        <v>2</v>
      </c>
      <c r="K7" s="29">
        <v>1400</v>
      </c>
      <c r="L7" s="30">
        <f>K7*J7</f>
        <v>2800</v>
      </c>
      <c r="M7" s="13"/>
    </row>
    <row r="8" spans="1:20" ht="39.75" customHeight="1" x14ac:dyDescent="0.2">
      <c r="A8" s="11"/>
      <c r="B8" s="15"/>
      <c r="C8" s="14"/>
      <c r="D8" s="12"/>
      <c r="E8" s="12"/>
      <c r="F8" s="12"/>
      <c r="G8" s="13"/>
      <c r="H8" s="13"/>
      <c r="I8" s="13"/>
      <c r="J8" s="13"/>
      <c r="K8" s="78" t="s">
        <v>5</v>
      </c>
      <c r="L8" s="79">
        <f>L3+L4+L5+L6+L7</f>
        <v>30600</v>
      </c>
      <c r="M8" s="13"/>
    </row>
    <row r="9" spans="1:20" ht="52.5" customHeight="1" x14ac:dyDescent="0.2">
      <c r="A9" s="92" t="s">
        <v>60</v>
      </c>
      <c r="B9" s="92"/>
      <c r="C9" s="14"/>
      <c r="D9" s="12"/>
      <c r="E9" s="12"/>
      <c r="F9" s="12"/>
      <c r="G9" s="13"/>
      <c r="H9" s="13"/>
      <c r="I9" s="13"/>
      <c r="M9" s="13"/>
    </row>
    <row r="10" spans="1:20" ht="39.75" customHeight="1" x14ac:dyDescent="0.2">
      <c r="A10" s="4"/>
      <c r="B10" s="4"/>
    </row>
    <row r="11" spans="1:20" ht="39.75" customHeight="1" x14ac:dyDescent="0.2">
      <c r="A11" s="4"/>
      <c r="B11" s="4"/>
    </row>
  </sheetData>
  <mergeCells count="2">
    <mergeCell ref="A9:B9"/>
    <mergeCell ref="A1:L1"/>
  </mergeCells>
  <pageMargins left="0" right="0" top="0.39409448818897641" bottom="0.39409448818897641" header="0" footer="0"/>
  <pageSetup scale="78" fitToHeight="0" orientation="landscape" r:id="rId1"/>
  <headerFooter>
    <oddHeader>&amp;C&amp;A</oddHeader>
    <oddFooter>&amp;CPágina &amp;P</oddFooter>
  </headerFooter>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ingresos y egresos</vt:lpstr>
      <vt:lpstr>Honorarios-perfiles</vt:lpstr>
      <vt:lpstr>'Honorarios-perfiles'!Área_de_impresión</vt:lpstr>
      <vt:lpstr>'ingresos y egresos'!Área_de_impresión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Linares</dc:creator>
  <cp:lastModifiedBy>abigail sanchez</cp:lastModifiedBy>
  <cp:revision>2</cp:revision>
  <cp:lastPrinted>2018-12-10T20:32:17Z</cp:lastPrinted>
  <dcterms:created xsi:type="dcterms:W3CDTF">2018-11-14T12:58:56Z</dcterms:created>
  <dcterms:modified xsi:type="dcterms:W3CDTF">2022-11-30T16:34:41Z</dcterms:modified>
</cp:coreProperties>
</file>